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216" windowWidth="8616" windowHeight="3228" firstSheet="1" activeTab="1"/>
  </bookViews>
  <sheets>
    <sheet name="範例" sheetId="5" state="hidden" r:id="rId1"/>
    <sheet name="空白表" sheetId="3" r:id="rId2"/>
  </sheets>
  <calcPr calcId="144525"/>
</workbook>
</file>

<file path=xl/calcChain.xml><?xml version="1.0" encoding="utf-8"?>
<calcChain xmlns="http://schemas.openxmlformats.org/spreadsheetml/2006/main">
  <c r="J15" i="3" l="1"/>
  <c r="J14" i="3"/>
  <c r="J13" i="3"/>
  <c r="J12" i="3"/>
  <c r="J11" i="3"/>
  <c r="J10" i="3"/>
  <c r="J5" i="3" l="1"/>
  <c r="J6" i="3"/>
  <c r="J7" i="3"/>
  <c r="J8" i="3"/>
  <c r="J9" i="3"/>
  <c r="H16" i="3" l="1"/>
  <c r="G16" i="3"/>
  <c r="E16" i="3"/>
  <c r="D16" i="3"/>
  <c r="C16" i="3"/>
  <c r="I16" i="3"/>
  <c r="F16" i="3"/>
  <c r="H9" i="5"/>
  <c r="G9" i="5"/>
  <c r="E9" i="5"/>
  <c r="D9" i="5"/>
  <c r="C9" i="5"/>
  <c r="I6" i="5"/>
  <c r="F6" i="5"/>
  <c r="I5" i="5"/>
  <c r="F5" i="5"/>
  <c r="I4" i="5"/>
  <c r="F4" i="5"/>
  <c r="J4" i="5" l="1"/>
  <c r="J6" i="5"/>
  <c r="J5" i="5"/>
  <c r="J4" i="3"/>
  <c r="J16" i="3" s="1"/>
  <c r="F9" i="5"/>
  <c r="I9" i="5"/>
  <c r="J9" i="5" l="1"/>
</calcChain>
</file>

<file path=xl/comments1.xml><?xml version="1.0" encoding="utf-8"?>
<comments xmlns="http://schemas.openxmlformats.org/spreadsheetml/2006/main">
  <authors>
    <author>0222 林雅婷</author>
  </authors>
  <commentList>
    <comment ref="C2" authorId="0">
      <text>
        <r>
          <rPr>
            <sz val="9"/>
            <color indexed="81"/>
            <rFont val="細明體"/>
            <family val="3"/>
            <charset val="136"/>
          </rPr>
          <t>不包括自籌款</t>
        </r>
      </text>
    </comment>
  </commentList>
</comments>
</file>

<file path=xl/comments2.xml><?xml version="1.0" encoding="utf-8"?>
<comments xmlns="http://schemas.openxmlformats.org/spreadsheetml/2006/main">
  <authors>
    <author>0222 林雅婷</author>
  </authors>
  <commentList>
    <comment ref="C2" authorId="0">
      <text>
        <r>
          <rPr>
            <sz val="9"/>
            <color indexed="81"/>
            <rFont val="細明體"/>
            <family val="3"/>
            <charset val="136"/>
          </rPr>
          <t>不包括自籌款</t>
        </r>
      </text>
    </comment>
  </commentList>
</comments>
</file>

<file path=xl/sharedStrings.xml><?xml version="1.0" encoding="utf-8"?>
<sst xmlns="http://schemas.openxmlformats.org/spreadsheetml/2006/main" count="52" uniqueCount="35">
  <si>
    <t>項次</t>
    <phoneticPr fontId="2" type="noConversion"/>
  </si>
  <si>
    <t>活動名稱</t>
    <phoneticPr fontId="2" type="noConversion"/>
  </si>
  <si>
    <t>報名費收入</t>
    <phoneticPr fontId="2" type="noConversion"/>
  </si>
  <si>
    <t>體育署補助經費</t>
    <phoneticPr fontId="2" type="noConversion"/>
  </si>
  <si>
    <t>總支出</t>
    <phoneticPr fontId="2" type="noConversion"/>
  </si>
  <si>
    <t>體育署補助經費</t>
    <phoneticPr fontId="2" type="noConversion"/>
  </si>
  <si>
    <t>合計</t>
    <phoneticPr fontId="2" type="noConversion"/>
  </si>
  <si>
    <t>小計(A)</t>
    <phoneticPr fontId="2" type="noConversion"/>
  </si>
  <si>
    <t>承辦人</t>
    <phoneticPr fontId="2" type="noConversion"/>
  </si>
  <si>
    <t>會計</t>
    <phoneticPr fontId="2" type="noConversion"/>
  </si>
  <si>
    <t>理事長</t>
    <phoneticPr fontId="2" type="noConversion"/>
  </si>
  <si>
    <t>秘書長</t>
    <phoneticPr fontId="2" type="noConversion"/>
  </si>
  <si>
    <t>新臺幣元</t>
    <phoneticPr fontId="2" type="noConversion"/>
  </si>
  <si>
    <t>世界盃錦標賽國內選拔</t>
    <phoneticPr fontId="2" type="noConversion"/>
  </si>
  <si>
    <t>世界盃錦標賽賽前集訓</t>
    <phoneticPr fontId="2" type="noConversion"/>
  </si>
  <si>
    <t>世界盃錦標賽</t>
    <phoneticPr fontId="2" type="noConversion"/>
  </si>
  <si>
    <t>其他機關/團體補助經費</t>
    <phoneticPr fontId="2" type="noConversion"/>
  </si>
  <si>
    <t>其他（含自籌款、其他機關/團體補助經費、報名費收入等）</t>
    <phoneticPr fontId="2" type="noConversion"/>
  </si>
  <si>
    <t>小計(B)</t>
    <phoneticPr fontId="2" type="noConversion"/>
  </si>
  <si>
    <t>活動結餘(A-B)</t>
    <phoneticPr fontId="2" type="noConversion"/>
  </si>
  <si>
    <t>中華民國○○協會103年度活動經費總表（第一期 / 第二期 / 總表）（活動名稱請自行調整 ）</t>
    <phoneticPr fontId="2" type="noConversion"/>
  </si>
  <si>
    <t>總收入(不含自籌款)</t>
    <phoneticPr fontId="2" type="noConversion"/>
  </si>
  <si>
    <t>105年全國理事長盃跑步射擊運動錦標賽</t>
    <phoneticPr fontId="2" type="noConversion"/>
  </si>
  <si>
    <t>105年第38屆全國中正盃現代五項運動錦標賽</t>
    <phoneticPr fontId="2" type="noConversion"/>
  </si>
  <si>
    <t>105年全國東原盃現代五項運動暨跑步射擊錦標賽</t>
    <phoneticPr fontId="2" type="noConversion"/>
  </si>
  <si>
    <t>105年第9屆全國中正盃冬季兩項(直排輪射擊)運動錦標賽</t>
    <phoneticPr fontId="2" type="noConversion"/>
  </si>
  <si>
    <t>105年全國城市盃現代五項
跑步射擊錦標賽</t>
    <phoneticPr fontId="2" type="noConversion"/>
  </si>
  <si>
    <t>中華民國現代五項暨冬季兩項運動協會105年度工作計畫活動經費總表</t>
    <phoneticPr fontId="2" type="noConversion"/>
  </si>
  <si>
    <t>2016年現代五項亞洲錦標賽/賽前集訓</t>
    <phoneticPr fontId="2" type="noConversion"/>
  </si>
  <si>
    <t>2016年現代五項亞洲錦標賽</t>
  </si>
  <si>
    <t>105年協會盃暨全國中等學校現代五項運動錦標賽</t>
    <phoneticPr fontId="2" type="noConversion"/>
  </si>
  <si>
    <t>2016年冬季兩項盃/賽前集訓</t>
    <phoneticPr fontId="2" type="noConversion"/>
  </si>
  <si>
    <t>2016年冬季兩項盃</t>
  </si>
  <si>
    <t>105年現代五項優秀選手訓練站</t>
    <phoneticPr fontId="2" type="noConversion"/>
  </si>
  <si>
    <t>106年冬季兩項優秀選手訓練站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</si>
</sst>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4" fillId="2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workbookViewId="0">
      <selection activeCell="H26" sqref="H26"/>
    </sheetView>
  </sheetViews>
  <sheetFormatPr defaultColWidth="8.88671875" defaultRowHeight="16.2" x14ac:dyDescent="0.3"/>
  <cols>
    <col min="1" max="1" width="3.21875" style="1" customWidth="1"/>
    <col min="2" max="2" width="22.6640625" style="1" bestFit="1" customWidth="1"/>
    <col min="3" max="3" width="11.88671875" style="1" customWidth="1"/>
    <col min="4" max="4" width="13.44140625" style="1" customWidth="1"/>
    <col min="5" max="5" width="12.44140625" style="1" customWidth="1"/>
    <col min="6" max="6" width="12.77734375" style="1" bestFit="1" customWidth="1"/>
    <col min="7" max="7" width="12" style="1" customWidth="1"/>
    <col min="8" max="8" width="18.88671875" style="1" customWidth="1"/>
    <col min="9" max="9" width="12.77734375" style="1" bestFit="1" customWidth="1"/>
    <col min="10" max="10" width="11.109375" style="1" customWidth="1"/>
    <col min="11" max="16384" width="8.88671875" style="1"/>
  </cols>
  <sheetData>
    <row r="1" spans="1:12" ht="19.8" x14ac:dyDescent="0.3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7"/>
    </row>
    <row r="2" spans="1:12" s="9" customFormat="1" ht="21" customHeight="1" x14ac:dyDescent="0.3">
      <c r="A2" s="18" t="s">
        <v>0</v>
      </c>
      <c r="B2" s="18" t="s">
        <v>1</v>
      </c>
      <c r="C2" s="19" t="s">
        <v>21</v>
      </c>
      <c r="D2" s="20"/>
      <c r="E2" s="20"/>
      <c r="F2" s="20"/>
      <c r="G2" s="19" t="s">
        <v>4</v>
      </c>
      <c r="H2" s="20"/>
      <c r="I2" s="21"/>
      <c r="J2" s="22" t="s">
        <v>19</v>
      </c>
    </row>
    <row r="3" spans="1:12" s="9" customFormat="1" ht="41.4" x14ac:dyDescent="0.3">
      <c r="A3" s="18"/>
      <c r="B3" s="18"/>
      <c r="C3" s="10" t="s">
        <v>3</v>
      </c>
      <c r="D3" s="10" t="s">
        <v>16</v>
      </c>
      <c r="E3" s="10" t="s">
        <v>2</v>
      </c>
      <c r="F3" s="10" t="s">
        <v>7</v>
      </c>
      <c r="G3" s="10" t="s">
        <v>5</v>
      </c>
      <c r="H3" s="10" t="s">
        <v>17</v>
      </c>
      <c r="I3" s="10" t="s">
        <v>18</v>
      </c>
      <c r="J3" s="23"/>
      <c r="K3" s="11"/>
      <c r="L3" s="11"/>
    </row>
    <row r="4" spans="1:12" ht="33" customHeight="1" x14ac:dyDescent="0.3">
      <c r="A4" s="8">
        <v>1</v>
      </c>
      <c r="B4" s="6" t="s">
        <v>13</v>
      </c>
      <c r="C4" s="4">
        <v>200000</v>
      </c>
      <c r="D4" s="4">
        <v>0</v>
      </c>
      <c r="E4" s="4">
        <v>50000</v>
      </c>
      <c r="F4" s="4">
        <f>SUM(C4:E4)</f>
        <v>250000</v>
      </c>
      <c r="G4" s="4">
        <v>200000</v>
      </c>
      <c r="H4" s="4">
        <v>0</v>
      </c>
      <c r="I4" s="4">
        <f>SUM(G4:H4)</f>
        <v>200000</v>
      </c>
      <c r="J4" s="5">
        <f>F4-I4</f>
        <v>50000</v>
      </c>
    </row>
    <row r="5" spans="1:12" ht="33" customHeight="1" x14ac:dyDescent="0.3">
      <c r="A5" s="8">
        <v>2</v>
      </c>
      <c r="B5" s="6" t="s">
        <v>14</v>
      </c>
      <c r="C5" s="4">
        <v>100000</v>
      </c>
      <c r="D5" s="4">
        <v>0</v>
      </c>
      <c r="E5" s="4">
        <v>0</v>
      </c>
      <c r="F5" s="4">
        <f>SUM(C5:E5)</f>
        <v>100000</v>
      </c>
      <c r="G5" s="4">
        <v>100000</v>
      </c>
      <c r="H5" s="4">
        <v>5000</v>
      </c>
      <c r="I5" s="4">
        <f>SUM(G5:H5)</f>
        <v>105000</v>
      </c>
      <c r="J5" s="5">
        <f>F5-I5</f>
        <v>-5000</v>
      </c>
    </row>
    <row r="6" spans="1:12" ht="33" customHeight="1" x14ac:dyDescent="0.3">
      <c r="A6" s="8">
        <v>3</v>
      </c>
      <c r="B6" s="6" t="s">
        <v>15</v>
      </c>
      <c r="C6" s="4">
        <v>150000</v>
      </c>
      <c r="D6" s="4">
        <v>0</v>
      </c>
      <c r="E6" s="4">
        <v>0</v>
      </c>
      <c r="F6" s="4">
        <f>SUM(C6:E6)</f>
        <v>150000</v>
      </c>
      <c r="G6" s="4">
        <v>150000</v>
      </c>
      <c r="H6" s="4">
        <v>60000</v>
      </c>
      <c r="I6" s="4">
        <f>SUM(G6:H6)</f>
        <v>210000</v>
      </c>
      <c r="J6" s="5">
        <f>F6-I6</f>
        <v>-60000</v>
      </c>
    </row>
    <row r="7" spans="1:12" ht="16.5" x14ac:dyDescent="0.25">
      <c r="A7" s="7"/>
      <c r="B7" s="6"/>
      <c r="C7" s="4"/>
      <c r="D7" s="4"/>
      <c r="E7" s="4"/>
      <c r="F7" s="4"/>
      <c r="G7" s="4"/>
      <c r="H7" s="4"/>
      <c r="I7" s="4"/>
      <c r="J7" s="5"/>
    </row>
    <row r="8" spans="1:12" ht="16.5" x14ac:dyDescent="0.25">
      <c r="A8" s="3"/>
      <c r="B8" s="3"/>
      <c r="C8" s="3"/>
      <c r="D8" s="3"/>
      <c r="E8" s="3"/>
      <c r="F8" s="3"/>
      <c r="G8" s="3"/>
      <c r="H8" s="3"/>
      <c r="I8" s="3"/>
      <c r="J8" s="5"/>
    </row>
    <row r="9" spans="1:12" x14ac:dyDescent="0.3">
      <c r="A9" s="3"/>
      <c r="B9" s="3" t="s">
        <v>6</v>
      </c>
      <c r="C9" s="12">
        <f>SUM(C4:C8)</f>
        <v>450000</v>
      </c>
      <c r="D9" s="12">
        <f t="shared" ref="D9:I9" si="0">SUM(D4:D8)</f>
        <v>0</v>
      </c>
      <c r="E9" s="12">
        <f t="shared" si="0"/>
        <v>50000</v>
      </c>
      <c r="F9" s="12">
        <f>SUM(F4:F8)</f>
        <v>500000</v>
      </c>
      <c r="G9" s="13">
        <f t="shared" si="0"/>
        <v>450000</v>
      </c>
      <c r="H9" s="13">
        <f>SUM(H4:H8)</f>
        <v>65000</v>
      </c>
      <c r="I9" s="13">
        <f t="shared" si="0"/>
        <v>515000</v>
      </c>
      <c r="J9" s="13">
        <f>SUM(J4:J8)</f>
        <v>-15000</v>
      </c>
    </row>
    <row r="10" spans="1:12" ht="16.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ht="16.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ht="16.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4" spans="1:12" x14ac:dyDescent="0.3">
      <c r="B14" s="1" t="s">
        <v>8</v>
      </c>
      <c r="D14" s="1" t="s">
        <v>9</v>
      </c>
      <c r="F14" s="1" t="s">
        <v>11</v>
      </c>
      <c r="H14" s="1" t="s">
        <v>10</v>
      </c>
    </row>
  </sheetData>
  <mergeCells count="6">
    <mergeCell ref="A1:J1"/>
    <mergeCell ref="A2:A3"/>
    <mergeCell ref="B2:B3"/>
    <mergeCell ref="C2:F2"/>
    <mergeCell ref="G2:I2"/>
    <mergeCell ref="J2:J3"/>
  </mergeCells>
  <phoneticPr fontId="2" type="noConversion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sqref="A1:J18"/>
    </sheetView>
  </sheetViews>
  <sheetFormatPr defaultColWidth="8.88671875" defaultRowHeight="16.2" x14ac:dyDescent="0.3"/>
  <cols>
    <col min="1" max="1" width="3.21875" style="1" customWidth="1"/>
    <col min="2" max="2" width="22.44140625" style="1" customWidth="1"/>
    <col min="3" max="3" width="13" style="1" customWidth="1"/>
    <col min="4" max="4" width="12.6640625" style="1" customWidth="1"/>
    <col min="5" max="5" width="12.44140625" style="1" customWidth="1"/>
    <col min="6" max="6" width="12.77734375" style="1" bestFit="1" customWidth="1"/>
    <col min="7" max="7" width="13.88671875" style="1" customWidth="1"/>
    <col min="8" max="8" width="17.33203125" style="1" customWidth="1"/>
    <col min="9" max="9" width="13.5546875" style="1" customWidth="1"/>
    <col min="10" max="10" width="12.44140625" style="1" customWidth="1"/>
    <col min="11" max="16384" width="8.88671875" style="1"/>
  </cols>
  <sheetData>
    <row r="1" spans="1:12" ht="19.8" x14ac:dyDescent="0.3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2" t="s">
        <v>12</v>
      </c>
    </row>
    <row r="2" spans="1:12" s="9" customFormat="1" ht="21" customHeight="1" x14ac:dyDescent="0.3">
      <c r="A2" s="18" t="s">
        <v>0</v>
      </c>
      <c r="B2" s="18" t="s">
        <v>1</v>
      </c>
      <c r="C2" s="19" t="s">
        <v>21</v>
      </c>
      <c r="D2" s="20"/>
      <c r="E2" s="20"/>
      <c r="F2" s="20"/>
      <c r="G2" s="19" t="s">
        <v>4</v>
      </c>
      <c r="H2" s="20"/>
      <c r="I2" s="21"/>
      <c r="J2" s="22" t="s">
        <v>19</v>
      </c>
    </row>
    <row r="3" spans="1:12" s="9" customFormat="1" ht="55.2" x14ac:dyDescent="0.3">
      <c r="A3" s="18"/>
      <c r="B3" s="18"/>
      <c r="C3" s="10" t="s">
        <v>3</v>
      </c>
      <c r="D3" s="10" t="s">
        <v>16</v>
      </c>
      <c r="E3" s="10" t="s">
        <v>2</v>
      </c>
      <c r="F3" s="10" t="s">
        <v>7</v>
      </c>
      <c r="G3" s="10" t="s">
        <v>5</v>
      </c>
      <c r="H3" s="10" t="s">
        <v>17</v>
      </c>
      <c r="I3" s="10" t="s">
        <v>18</v>
      </c>
      <c r="J3" s="23"/>
      <c r="K3" s="11"/>
      <c r="L3" s="11"/>
    </row>
    <row r="4" spans="1:12" ht="27.6" x14ac:dyDescent="0.3">
      <c r="A4" s="8">
        <v>1</v>
      </c>
      <c r="B4" s="6" t="s">
        <v>22</v>
      </c>
      <c r="C4" s="4">
        <v>157000</v>
      </c>
      <c r="D4" s="4"/>
      <c r="E4" s="4">
        <v>45000</v>
      </c>
      <c r="F4" s="4">
        <v>202000</v>
      </c>
      <c r="G4" s="4">
        <v>157000</v>
      </c>
      <c r="H4" s="4">
        <v>70450</v>
      </c>
      <c r="I4" s="4">
        <v>227450</v>
      </c>
      <c r="J4" s="5">
        <f t="shared" ref="J4:J15" si="0">F4-I4</f>
        <v>-25450</v>
      </c>
    </row>
    <row r="5" spans="1:12" ht="27.6" x14ac:dyDescent="0.3">
      <c r="A5" s="8">
        <v>2</v>
      </c>
      <c r="B5" s="6" t="s">
        <v>23</v>
      </c>
      <c r="C5" s="4">
        <v>224000</v>
      </c>
      <c r="D5" s="4"/>
      <c r="E5" s="4">
        <v>52500</v>
      </c>
      <c r="F5" s="4">
        <v>276500</v>
      </c>
      <c r="G5" s="4">
        <v>224000</v>
      </c>
      <c r="H5" s="4">
        <v>105500</v>
      </c>
      <c r="I5" s="4">
        <v>329500</v>
      </c>
      <c r="J5" s="5">
        <f t="shared" si="0"/>
        <v>-53000</v>
      </c>
    </row>
    <row r="6" spans="1:12" ht="41.4" x14ac:dyDescent="0.3">
      <c r="A6" s="8">
        <v>3</v>
      </c>
      <c r="B6" s="6" t="s">
        <v>24</v>
      </c>
      <c r="C6" s="4">
        <v>200000</v>
      </c>
      <c r="D6" s="4"/>
      <c r="E6" s="4">
        <v>60000</v>
      </c>
      <c r="F6" s="4">
        <v>260000</v>
      </c>
      <c r="G6" s="4">
        <v>200000</v>
      </c>
      <c r="H6" s="4">
        <v>175200</v>
      </c>
      <c r="I6" s="4">
        <v>375200</v>
      </c>
      <c r="J6" s="5">
        <f t="shared" si="0"/>
        <v>-115200</v>
      </c>
    </row>
    <row r="7" spans="1:12" ht="41.4" x14ac:dyDescent="0.3">
      <c r="A7" s="8">
        <v>4</v>
      </c>
      <c r="B7" s="6" t="s">
        <v>25</v>
      </c>
      <c r="C7" s="4">
        <v>162000</v>
      </c>
      <c r="D7" s="4"/>
      <c r="E7" s="4">
        <v>45000</v>
      </c>
      <c r="F7" s="4">
        <v>207000</v>
      </c>
      <c r="G7" s="4">
        <v>162000</v>
      </c>
      <c r="H7" s="4">
        <v>76400</v>
      </c>
      <c r="I7" s="4">
        <v>238400</v>
      </c>
      <c r="J7" s="5">
        <f t="shared" si="0"/>
        <v>-31400</v>
      </c>
    </row>
    <row r="8" spans="1:12" ht="39" customHeight="1" x14ac:dyDescent="0.3">
      <c r="A8" s="8">
        <v>5</v>
      </c>
      <c r="B8" s="11" t="s">
        <v>26</v>
      </c>
      <c r="C8" s="4">
        <v>197000</v>
      </c>
      <c r="D8" s="4"/>
      <c r="E8" s="4">
        <v>44800</v>
      </c>
      <c r="F8" s="4">
        <v>241800</v>
      </c>
      <c r="G8" s="4">
        <v>197000</v>
      </c>
      <c r="H8" s="4">
        <v>155600</v>
      </c>
      <c r="I8" s="4">
        <v>352600</v>
      </c>
      <c r="J8" s="5">
        <f t="shared" si="0"/>
        <v>-110800</v>
      </c>
    </row>
    <row r="9" spans="1:12" ht="27.6" x14ac:dyDescent="0.3">
      <c r="A9" s="7">
        <v>6</v>
      </c>
      <c r="B9" s="6" t="s">
        <v>28</v>
      </c>
      <c r="C9" s="4">
        <v>249600</v>
      </c>
      <c r="D9" s="4"/>
      <c r="E9" s="4"/>
      <c r="F9" s="4">
        <v>249600</v>
      </c>
      <c r="G9" s="4">
        <v>249600</v>
      </c>
      <c r="H9" s="4">
        <v>194400</v>
      </c>
      <c r="I9" s="4">
        <v>444000</v>
      </c>
      <c r="J9" s="5">
        <f t="shared" si="0"/>
        <v>-194400</v>
      </c>
    </row>
    <row r="10" spans="1:12" ht="27.6" x14ac:dyDescent="0.3">
      <c r="A10" s="7">
        <v>7</v>
      </c>
      <c r="B10" s="6" t="s">
        <v>29</v>
      </c>
      <c r="C10" s="4">
        <v>570200</v>
      </c>
      <c r="D10" s="4"/>
      <c r="E10" s="4"/>
      <c r="F10" s="4">
        <v>570200</v>
      </c>
      <c r="G10" s="4">
        <v>570200</v>
      </c>
      <c r="H10" s="4">
        <v>133578</v>
      </c>
      <c r="I10" s="4">
        <v>703778</v>
      </c>
      <c r="J10" s="5">
        <f t="shared" si="0"/>
        <v>-133578</v>
      </c>
    </row>
    <row r="11" spans="1:12" ht="41.4" x14ac:dyDescent="0.3">
      <c r="A11" s="7">
        <v>8</v>
      </c>
      <c r="B11" s="6" t="s">
        <v>30</v>
      </c>
      <c r="C11" s="4">
        <v>236000</v>
      </c>
      <c r="D11" s="4"/>
      <c r="E11" s="4">
        <v>52500</v>
      </c>
      <c r="F11" s="4">
        <v>288500</v>
      </c>
      <c r="G11" s="4">
        <v>236000</v>
      </c>
      <c r="H11" s="4">
        <v>98000</v>
      </c>
      <c r="I11" s="4">
        <v>334000</v>
      </c>
      <c r="J11" s="5">
        <f t="shared" si="0"/>
        <v>-45500</v>
      </c>
    </row>
    <row r="12" spans="1:12" ht="27.6" x14ac:dyDescent="0.3">
      <c r="A12" s="7">
        <v>9</v>
      </c>
      <c r="B12" s="6" t="s">
        <v>31</v>
      </c>
      <c r="C12" s="4">
        <v>238955</v>
      </c>
      <c r="D12" s="4"/>
      <c r="E12" s="4"/>
      <c r="F12" s="4">
        <v>238955</v>
      </c>
      <c r="G12" s="4">
        <v>238955</v>
      </c>
      <c r="H12" s="4">
        <v>83793</v>
      </c>
      <c r="I12" s="4">
        <v>322748</v>
      </c>
      <c r="J12" s="5">
        <f t="shared" si="0"/>
        <v>-83793</v>
      </c>
    </row>
    <row r="13" spans="1:12" x14ac:dyDescent="0.3">
      <c r="A13" s="7">
        <v>10</v>
      </c>
      <c r="B13" s="6" t="s">
        <v>32</v>
      </c>
      <c r="C13" s="4">
        <v>25245</v>
      </c>
      <c r="D13" s="4"/>
      <c r="E13" s="4"/>
      <c r="F13" s="4">
        <v>25245</v>
      </c>
      <c r="G13" s="4">
        <v>25245</v>
      </c>
      <c r="H13" s="4">
        <v>73824</v>
      </c>
      <c r="I13" s="4">
        <v>99069</v>
      </c>
      <c r="J13" s="5">
        <f t="shared" si="0"/>
        <v>-73824</v>
      </c>
    </row>
    <row r="14" spans="1:12" ht="27.6" x14ac:dyDescent="0.3">
      <c r="A14" s="7">
        <v>11</v>
      </c>
      <c r="B14" s="6" t="s">
        <v>33</v>
      </c>
      <c r="C14" s="4">
        <v>50000</v>
      </c>
      <c r="D14" s="4"/>
      <c r="E14" s="4"/>
      <c r="F14" s="4">
        <v>50000</v>
      </c>
      <c r="G14" s="4">
        <v>50000</v>
      </c>
      <c r="H14" s="4">
        <v>70000</v>
      </c>
      <c r="I14" s="4">
        <v>120000</v>
      </c>
      <c r="J14" s="5">
        <f t="shared" si="0"/>
        <v>-70000</v>
      </c>
    </row>
    <row r="15" spans="1:12" ht="27.6" x14ac:dyDescent="0.3">
      <c r="A15" s="3">
        <v>12</v>
      </c>
      <c r="B15" s="6" t="s">
        <v>34</v>
      </c>
      <c r="C15" s="4">
        <v>40000</v>
      </c>
      <c r="D15" s="3"/>
      <c r="E15" s="3"/>
      <c r="F15" s="4">
        <v>40000</v>
      </c>
      <c r="G15" s="4">
        <v>40000</v>
      </c>
      <c r="H15" s="4">
        <v>60000</v>
      </c>
      <c r="I15" s="4">
        <v>100000</v>
      </c>
      <c r="J15" s="5">
        <f t="shared" si="0"/>
        <v>-60000</v>
      </c>
    </row>
    <row r="16" spans="1:12" x14ac:dyDescent="0.3">
      <c r="A16" s="3"/>
      <c r="B16" s="3" t="s">
        <v>6</v>
      </c>
      <c r="C16" s="12">
        <f>SUM(C4:C15)</f>
        <v>2350000</v>
      </c>
      <c r="D16" s="12">
        <f t="shared" ref="D16:I16" si="1">SUM(D4:D15)</f>
        <v>0</v>
      </c>
      <c r="E16" s="12">
        <f t="shared" si="1"/>
        <v>299800</v>
      </c>
      <c r="F16" s="12">
        <f>SUM(F4:F15)</f>
        <v>2649800</v>
      </c>
      <c r="G16" s="13">
        <f t="shared" si="1"/>
        <v>2350000</v>
      </c>
      <c r="H16" s="13">
        <f>SUM(H4:H15)</f>
        <v>1296745</v>
      </c>
      <c r="I16" s="13">
        <f t="shared" si="1"/>
        <v>3646745</v>
      </c>
      <c r="J16" s="13">
        <f>SUM(J4:J15)</f>
        <v>-996945</v>
      </c>
      <c r="K16" s="14"/>
    </row>
    <row r="18" spans="2:8" x14ac:dyDescent="0.3">
      <c r="B18" s="1" t="s">
        <v>8</v>
      </c>
      <c r="D18" s="1" t="s">
        <v>9</v>
      </c>
      <c r="F18" s="1" t="s">
        <v>11</v>
      </c>
      <c r="H18" s="1" t="s">
        <v>10</v>
      </c>
    </row>
  </sheetData>
  <mergeCells count="6">
    <mergeCell ref="J2:J3"/>
    <mergeCell ref="A1:I1"/>
    <mergeCell ref="A2:A3"/>
    <mergeCell ref="B2:B3"/>
    <mergeCell ref="C2:F2"/>
    <mergeCell ref="G2:I2"/>
  </mergeCells>
  <phoneticPr fontId="2" type="noConversion"/>
  <pageMargins left="0.7" right="0.7" top="0.75" bottom="0.75" header="0.3" footer="0.3"/>
  <pageSetup paperSize="9" scale="99" fitToHeight="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0222 林雅婷</dc:creator>
  <cp:lastModifiedBy>user</cp:lastModifiedBy>
  <cp:lastPrinted>2016-12-24T04:44:29Z</cp:lastPrinted>
  <dcterms:created xsi:type="dcterms:W3CDTF">2014-07-17T03:05:22Z</dcterms:created>
  <dcterms:modified xsi:type="dcterms:W3CDTF">2017-02-09T07:56:40Z</dcterms:modified>
</cp:coreProperties>
</file>